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Header" sheetId="2" state="visible" r:id="rId2"/>
    <sheet xmlns:r="http://schemas.openxmlformats.org/officeDocument/2006/relationships" name="Test cases" sheetId="3" state="visible" r:id="rId3"/>
    <sheet xmlns:r="http://schemas.openxmlformats.org/officeDocument/2006/relationships" name="Defects" sheetId="4" state="visible" r:id="rId4"/>
    <sheet xmlns:r="http://schemas.openxmlformats.org/officeDocument/2006/relationships" name="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B2545"/>
      <sz val="18"/>
    </font>
    <font>
      <b val="1"/>
      <color rgb="00009B8E"/>
    </font>
    <font>
      <color rgb="00009B8E"/>
      <u val="single"/>
    </font>
    <font>
      <i val="1"/>
      <color rgb="00666666"/>
    </font>
    <font>
      <color rgb="00888888"/>
      <sz val="9"/>
    </font>
    <font>
      <b val="1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0B2545"/>
      </patternFill>
    </fill>
  </fills>
  <borders count="2">
    <border>
      <left/>
      <right/>
      <top/>
      <bottom/>
      <diagonal/>
    </border>
    <border>
      <left style="thin">
        <color rgb="00D5DAE1"/>
      </left>
      <right style="thin">
        <color rgb="00D5DAE1"/>
      </right>
      <top style="thin">
        <color rgb="00D5DAE1"/>
      </top>
      <bottom style="thin">
        <color rgb="00D5DA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2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D8F3E8"/>
        </patternFill>
      </fill>
    </dxf>
    <dxf>
      <fill>
        <patternFill patternType="solid">
          <fgColor rgb="00FBE0DF"/>
        </patternFill>
      </fill>
    </dxf>
    <dxf>
      <fill>
        <patternFill patternType="solid">
          <fgColor rgb="00FFF1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hasan.me/lab/0009-uat-script-200-users-ago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Odoo UAT Test Script Template</t>
        </is>
      </c>
    </row>
    <row r="2">
      <c r="A2" s="2" t="n"/>
    </row>
    <row r="3">
      <c r="A3" s="3" t="inlineStr">
        <is>
          <t>What this is</t>
        </is>
      </c>
    </row>
    <row r="4">
      <c r="A4" s="2" t="inlineStr">
        <is>
          <t>User acceptance testing scripts that test how real people work, not just happy paths. Every case names a person, a moment, a constraint, one variable forced off the happy path, and a measurable result.</t>
        </is>
      </c>
    </row>
    <row r="5">
      <c r="A5" s="2" t="n"/>
    </row>
    <row r="6">
      <c r="A6" s="3" t="inlineStr">
        <is>
          <t>How to use it</t>
        </is>
      </c>
    </row>
    <row r="7">
      <c r="A7" s="2" t="inlineStr">
        <is>
          <t>•  Fill the header sheet once per UAT cycle.</t>
        </is>
      </c>
    </row>
    <row r="8">
      <c r="A8" s="2" t="inlineStr">
        <is>
          <t>•  Write test cases in 'Test cases'. Sample Bangladesh cases are included, so replace them with yours.</t>
        </is>
      </c>
    </row>
    <row r="9">
      <c r="A9" s="2" t="inlineStr">
        <is>
          <t>•  Log every failure in 'Defects' with a severity (S1–S4).</t>
        </is>
      </c>
    </row>
    <row r="10">
      <c r="A10" s="2" t="inlineStr">
        <is>
          <t>•  'Summary' counts progress automatically. Exit when all Must cases pass and no S1/S2 defects are open.</t>
        </is>
      </c>
    </row>
    <row r="11">
      <c r="A11" s="2" t="n"/>
    </row>
    <row r="12">
      <c r="A12" s="3" t="inlineStr">
        <is>
          <t>The full method behind this template</t>
        </is>
      </c>
    </row>
    <row r="13">
      <c r="A13" s="4" t="inlineStr">
        <is>
          <t>https://mhasan.me/lab/0009-uat-script-200-users-ago</t>
        </is>
      </c>
    </row>
    <row r="14">
      <c r="A14" s="2" t="n"/>
    </row>
    <row r="15">
      <c r="A15" s="5" t="inlineStr">
        <is>
          <t>Yellow cells are for your input. Formulas are in plain cells, so avoid overwriting them.</t>
        </is>
      </c>
    </row>
    <row r="16">
      <c r="A16" s="2" t="n"/>
    </row>
    <row r="17">
      <c r="A17" s="6" t="inlineStr">
        <is>
          <t>Free template by Mehedi Hasan, Odoo Certified Functional Consultant · mhasan.me · Free to use and adapt; please keep this credit line.</t>
        </is>
      </c>
    </row>
    <row r="18">
      <c r="A18" s="6" t="inlineStr">
        <is>
          <t>Version: 25 September 2026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2" customWidth="1" min="1" max="1"/>
    <col width="60" customWidth="1" min="2" max="2"/>
  </cols>
  <sheetData>
    <row r="1">
      <c r="A1" s="7" t="inlineStr">
        <is>
          <t>Project</t>
        </is>
      </c>
      <c r="B1" s="8" t="inlineStr"/>
    </row>
    <row r="2">
      <c r="A2" s="7" t="inlineStr">
        <is>
          <t>UAT cycle</t>
        </is>
      </c>
      <c r="B2" s="8" t="inlineStr">
        <is>
          <t>Cycle 1</t>
        </is>
      </c>
    </row>
    <row r="3">
      <c r="A3" s="7" t="inlineStr">
        <is>
          <t>Environment / database</t>
        </is>
      </c>
      <c r="B3" s="8" t="inlineStr">
        <is>
          <t>UAT copy of production config</t>
        </is>
      </c>
    </row>
    <row r="4">
      <c r="A4" s="7" t="inlineStr">
        <is>
          <t>Data used</t>
        </is>
      </c>
      <c r="B4" s="8" t="inlineStr">
        <is>
          <t>Migrated trial-load data (dry run #2)</t>
        </is>
      </c>
    </row>
    <row r="5">
      <c r="A5" s="7" t="inlineStr">
        <is>
          <t>Start date</t>
        </is>
      </c>
      <c r="B5" s="8" t="inlineStr"/>
    </row>
    <row r="6">
      <c r="A6" s="7" t="inlineStr">
        <is>
          <t>End date</t>
        </is>
      </c>
      <c r="B6" s="8" t="inlineStr"/>
    </row>
    <row r="7">
      <c r="A7" s="7" t="inlineStr">
        <is>
          <t>Test lead</t>
        </is>
      </c>
      <c r="B7" s="8" t="inlineStr"/>
    </row>
    <row r="8">
      <c r="A8" s="7" t="inlineStr">
        <is>
          <t>Sign-off by (process owners)</t>
        </is>
      </c>
      <c r="B8" s="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9" customWidth="1" min="3" max="3"/>
    <col width="24" customWidth="1" min="4" max="4"/>
    <col width="30" customWidth="1" min="5" max="5"/>
    <col width="26" customWidth="1" min="6" max="6"/>
    <col width="38" customWidth="1" min="7" max="7"/>
    <col width="40" customWidth="1" min="8" max="8"/>
    <col width="28" customWidth="1" min="9" max="9"/>
    <col width="28" customWidth="1" min="10" max="10"/>
    <col width="11" customWidth="1" min="11" max="11"/>
    <col width="10" customWidth="1" min="12" max="12"/>
    <col width="12" customWidth="1" min="13" max="13"/>
    <col width="11" customWidth="1" min="14" max="14"/>
  </cols>
  <sheetData>
    <row r="1" ht="32" customHeight="1">
      <c r="A1" s="9" t="inlineStr">
        <is>
          <t>Case ID</t>
        </is>
      </c>
      <c r="B1" s="9" t="inlineStr">
        <is>
          <t>Module</t>
        </is>
      </c>
      <c r="C1" s="9" t="inlineStr">
        <is>
          <t>Priority</t>
        </is>
      </c>
      <c r="D1" s="9" t="inlineStr">
        <is>
          <t>Persona &amp; moment</t>
        </is>
      </c>
      <c r="E1" s="9" t="inlineStr">
        <is>
          <t>Constraint / off-happy-path variable</t>
        </is>
      </c>
      <c r="F1" s="9" t="inlineStr">
        <is>
          <t>Preconditions</t>
        </is>
      </c>
      <c r="G1" s="9" t="inlineStr">
        <is>
          <t>Steps</t>
        </is>
      </c>
      <c r="H1" s="9" t="inlineStr">
        <is>
          <t>Expected result (measurable)</t>
        </is>
      </c>
      <c r="I1" s="9" t="inlineStr">
        <is>
          <t>If it fails, what does the user do?</t>
        </is>
      </c>
      <c r="J1" s="9" t="inlineStr">
        <is>
          <t>Actual result</t>
        </is>
      </c>
      <c r="K1" s="9" t="inlineStr">
        <is>
          <t>Status</t>
        </is>
      </c>
      <c r="L1" s="9" t="inlineStr">
        <is>
          <t>Defect ID</t>
        </is>
      </c>
      <c r="M1" s="9" t="inlineStr">
        <is>
          <t>Tester</t>
        </is>
      </c>
      <c r="N1" s="9" t="inlineStr">
        <is>
          <t>Date</t>
        </is>
      </c>
    </row>
    <row r="2">
      <c r="A2" s="10" t="inlineStr">
        <is>
          <t>P2P-01</t>
        </is>
      </c>
      <c r="B2" s="10" t="inlineStr">
        <is>
          <t>Purchase</t>
        </is>
      </c>
      <c r="C2" s="10" t="inlineStr">
        <is>
          <t>Must</t>
        </is>
      </c>
      <c r="D2" s="10" t="inlineStr">
        <is>
          <t>Karim (procurement), month-end</t>
        </is>
      </c>
      <c r="E2" s="10" t="inlineStr">
        <is>
          <t>Vendor quotes in USD; PO approved above ৳5 lakh limit</t>
        </is>
      </c>
      <c r="F2" s="10" t="inlineStr">
        <is>
          <t>Vendor with TIN and TDS category set; approval rule active</t>
        </is>
      </c>
      <c r="G2" s="10" t="inlineStr">
        <is>
          <t>1. Create RFQ in USD
2. Confirm → approval triggered
3. Approve as manager
4. Receive partial quantity</t>
        </is>
      </c>
      <c r="H2" s="10" t="inlineStr">
        <is>
          <t>PO needs approval; partial GRN leaves backorder; stock value = received qty × PO rate × exchange rate on receipt date</t>
        </is>
      </c>
      <c r="I2" s="10" t="inlineStr"/>
      <c r="J2" s="11" t="inlineStr"/>
      <c r="K2" s="11" t="inlineStr"/>
      <c r="L2" s="11" t="inlineStr"/>
      <c r="M2" s="11" t="inlineStr"/>
      <c r="N2" s="11" t="inlineStr"/>
    </row>
    <row r="3">
      <c r="A3" s="10" t="inlineStr">
        <is>
          <t>P2P-02</t>
        </is>
      </c>
      <c r="B3" s="10" t="inlineStr">
        <is>
          <t>Accounting</t>
        </is>
      </c>
      <c r="C3" s="10" t="inlineStr">
        <is>
          <t>Must</t>
        </is>
      </c>
      <c r="D3" s="10" t="inlineStr">
        <is>
          <t>Shila (AP), vendor bill day</t>
        </is>
      </c>
      <c r="E3" s="10" t="inlineStr">
        <is>
          <t>Vendor is a service provider WITHOUT TIN</t>
        </is>
      </c>
      <c r="F3" s="10" t="inlineStr">
        <is>
          <t>Vendor category 'Service — no TIN'</t>
        </is>
      </c>
      <c r="G3" s="10" t="inlineStr">
        <is>
          <t>1. Create vendor bill from PO
2. Post bill
3. Register payment</t>
        </is>
      </c>
      <c r="H3" s="10" t="inlineStr">
        <is>
          <t>TDS at the no-TIN rate is deducted; payment = bill − TDS; TDS certificate data available</t>
        </is>
      </c>
      <c r="I3" s="10" t="inlineStr"/>
      <c r="J3" s="11" t="inlineStr"/>
      <c r="K3" s="11" t="inlineStr"/>
      <c r="L3" s="11" t="inlineStr"/>
      <c r="M3" s="11" t="inlineStr"/>
      <c r="N3" s="11" t="inlineStr"/>
    </row>
    <row r="4">
      <c r="A4" s="10" t="inlineStr">
        <is>
          <t>P2P-03</t>
        </is>
      </c>
      <c r="B4" s="10" t="inlineStr">
        <is>
          <t>Inventory</t>
        </is>
      </c>
      <c r="C4" s="10" t="inlineStr">
        <is>
          <t>Must</t>
        </is>
      </c>
      <c r="D4" s="10" t="inlineStr">
        <is>
          <t>Rahim (store), receiving an import</t>
        </is>
      </c>
      <c r="E4" s="10" t="inlineStr">
        <is>
          <t>Landed cost: freight + CD + RD + SD arrive after the GRN</t>
        </is>
      </c>
      <c r="F4" s="10" t="inlineStr">
        <is>
          <t>GRN posted; customs bill of entry available</t>
        </is>
      </c>
      <c r="G4" s="10" t="inlineStr">
        <is>
          <t>1. Create landed cost with CD, RD, SD, C&amp;F charges
2. Split by value
3. Validate</t>
        </is>
      </c>
      <c r="H4" s="10" t="inlineStr">
        <is>
          <t>Unit cost increases by landed cost; VAT/AT at import are NOT added to cost but go to VAT receivable</t>
        </is>
      </c>
      <c r="I4" s="10" t="inlineStr"/>
      <c r="J4" s="11" t="inlineStr"/>
      <c r="K4" s="11" t="inlineStr"/>
      <c r="L4" s="11" t="inlineStr"/>
      <c r="M4" s="11" t="inlineStr"/>
      <c r="N4" s="11" t="inlineStr"/>
    </row>
    <row r="5">
      <c r="A5" s="10" t="inlineStr">
        <is>
          <t>O2C-01</t>
        </is>
      </c>
      <c r="B5" s="10" t="inlineStr">
        <is>
          <t>Sales</t>
        </is>
      </c>
      <c r="C5" s="10" t="inlineStr">
        <is>
          <t>Must</t>
        </is>
      </c>
      <c r="D5" s="10" t="inlineStr">
        <is>
          <t>Nadia (sales), urgent order</t>
        </is>
      </c>
      <c r="E5" s="10" t="inlineStr">
        <is>
          <t>Customer is over credit limit</t>
        </is>
      </c>
      <c r="F5" s="10" t="inlineStr">
        <is>
          <t>Credit limit set on customer</t>
        </is>
      </c>
      <c r="G5" s="10" t="inlineStr">
        <is>
          <t>1. Create SO above limit
2. Try to confirm</t>
        </is>
      </c>
      <c r="H5" s="10" t="inlineStr">
        <is>
          <t>Warning/block according to policy; manager override logged in chatter</t>
        </is>
      </c>
      <c r="I5" s="10" t="inlineStr"/>
      <c r="J5" s="11" t="inlineStr"/>
      <c r="K5" s="11" t="inlineStr"/>
      <c r="L5" s="11" t="inlineStr"/>
      <c r="M5" s="11" t="inlineStr"/>
      <c r="N5" s="11" t="inlineStr"/>
    </row>
    <row r="6">
      <c r="A6" s="10" t="inlineStr">
        <is>
          <t>O2C-02</t>
        </is>
      </c>
      <c r="B6" s="10" t="inlineStr">
        <is>
          <t>Accounting</t>
        </is>
      </c>
      <c r="C6" s="10" t="inlineStr">
        <is>
          <t>Must</t>
        </is>
      </c>
      <c r="D6" s="10" t="inlineStr">
        <is>
          <t>Tareq (accounts), invoicing a local sale</t>
        </is>
      </c>
      <c r="E6" s="10" t="inlineStr">
        <is>
          <t>Customer is a VDS withholding entity</t>
        </is>
      </c>
      <c r="F6" s="10" t="inlineStr">
        <is>
          <t>Customer BIN on record</t>
        </is>
      </c>
      <c r="G6" s="10" t="inlineStr">
        <is>
          <t>1. Validate delivery
2. Create invoice
3. Print Mushak 6.3
4. Record receipt net of VDS</t>
        </is>
      </c>
      <c r="H6" s="10" t="inlineStr">
        <is>
          <t>6.3 shows both BINs, VAT 15%; receipt with VDS leaves invoice fully paid and VDS receivable/6.6 tracked</t>
        </is>
      </c>
      <c r="I6" s="10" t="inlineStr"/>
      <c r="J6" s="11" t="inlineStr"/>
      <c r="K6" s="11" t="inlineStr"/>
      <c r="L6" s="11" t="inlineStr"/>
      <c r="M6" s="11" t="inlineStr"/>
      <c r="N6" s="11" t="inlineStr"/>
    </row>
    <row r="7">
      <c r="A7" s="10" t="inlineStr">
        <is>
          <t>O2C-03</t>
        </is>
      </c>
      <c r="B7" s="10" t="inlineStr">
        <is>
          <t>Sales</t>
        </is>
      </c>
      <c r="C7" s="10" t="inlineStr">
        <is>
          <t>Must</t>
        </is>
      </c>
      <c r="D7" s="10" t="inlineStr">
        <is>
          <t>Export desk</t>
        </is>
      </c>
      <c r="E7" s="10" t="inlineStr">
        <is>
          <t>Export customer — zero-rated</t>
        </is>
      </c>
      <c r="F7" s="10" t="inlineStr">
        <is>
          <t>Fiscal position 'Export — Zero VAT'</t>
        </is>
      </c>
      <c r="G7" s="10" t="inlineStr">
        <is>
          <t>1. Create SO for foreign customer
2. Invoice</t>
        </is>
      </c>
      <c r="H7" s="10" t="inlineStr">
        <is>
          <t>Invoice at 0% VAT, shows in export (zero-rated) line of the tax report</t>
        </is>
      </c>
      <c r="I7" s="10" t="inlineStr"/>
      <c r="J7" s="11" t="inlineStr"/>
      <c r="K7" s="11" t="inlineStr"/>
      <c r="L7" s="11" t="inlineStr"/>
      <c r="M7" s="11" t="inlineStr"/>
      <c r="N7" s="11" t="inlineStr"/>
    </row>
    <row r="8">
      <c r="A8" s="10" t="inlineStr">
        <is>
          <t>MRP-01</t>
        </is>
      </c>
      <c r="B8" s="10" t="inlineStr">
        <is>
          <t>Manufacturing</t>
        </is>
      </c>
      <c r="C8" s="10" t="inlineStr">
        <is>
          <t>Must</t>
        </is>
      </c>
      <c r="D8" s="10" t="inlineStr">
        <is>
          <t>PPC planner, Monday plan</t>
        </is>
      </c>
      <c r="E8" s="10" t="inlineStr">
        <is>
          <t>Component short for one MO</t>
        </is>
      </c>
      <c r="F8" s="10" t="inlineStr">
        <is>
          <t>BOM with 3 levels; one RM below required qty</t>
        </is>
      </c>
      <c r="G8" s="10" t="inlineStr">
        <is>
          <t>1. Run replenishment
2. Confirm MO
3. Check availability</t>
        </is>
      </c>
      <c r="H8" s="10" t="inlineStr">
        <is>
          <t>MO shows waiting; purchase RFQ generated for shortfall; no negative stock</t>
        </is>
      </c>
      <c r="I8" s="10" t="inlineStr"/>
      <c r="J8" s="11" t="inlineStr"/>
      <c r="K8" s="11" t="inlineStr"/>
      <c r="L8" s="11" t="inlineStr"/>
      <c r="M8" s="11" t="inlineStr"/>
      <c r="N8" s="11" t="inlineStr"/>
    </row>
    <row r="9">
      <c r="A9" s="10" t="inlineStr">
        <is>
          <t>MRP-02</t>
        </is>
      </c>
      <c r="B9" s="10" t="inlineStr">
        <is>
          <t>Manufacturing</t>
        </is>
      </c>
      <c r="C9" s="10" t="inlineStr">
        <is>
          <t>Should</t>
        </is>
      </c>
      <c r="D9" s="10" t="inlineStr">
        <is>
          <t>Line supervisor, end of shift</t>
        </is>
      </c>
      <c r="E9" s="10" t="inlineStr">
        <is>
          <t>Actual consumption 3% above BOM</t>
        </is>
      </c>
      <c r="F9" s="10" t="inlineStr">
        <is>
          <t>MO in progress</t>
        </is>
      </c>
      <c r="G9" s="10" t="inlineStr">
        <is>
          <t>1. Record actual consumption
2. Produce
3. Check cost</t>
        </is>
      </c>
      <c r="H9" s="10" t="inlineStr">
        <is>
          <t>Variance visible; finished goods cost reflects actual consumption</t>
        </is>
      </c>
      <c r="I9" s="10" t="inlineStr"/>
      <c r="J9" s="11" t="inlineStr"/>
      <c r="K9" s="11" t="inlineStr"/>
      <c r="L9" s="11" t="inlineStr"/>
      <c r="M9" s="11" t="inlineStr"/>
      <c r="N9" s="11" t="inlineStr"/>
    </row>
    <row r="10">
      <c r="A10" s="10" t="inlineStr">
        <is>
          <t>HR-01</t>
        </is>
      </c>
      <c r="B10" s="10" t="inlineStr">
        <is>
          <t>Payroll</t>
        </is>
      </c>
      <c r="C10" s="10" t="inlineStr">
        <is>
          <t>Must</t>
        </is>
      </c>
      <c r="D10" s="10" t="inlineStr">
        <is>
          <t>HR officer, pay run</t>
        </is>
      </c>
      <c r="E10" s="10" t="inlineStr">
        <is>
          <t>Worker joined 1 Dec 2023, 40 OT hours, 1 day absent</t>
        </is>
      </c>
      <c r="F10" s="10" t="inlineStr">
        <is>
          <t>Wage-board grade structure configured</t>
        </is>
      </c>
      <c r="G10" s="10" t="inlineStr">
        <is>
          <t>1. Generate payslip
2. Check lines</t>
        </is>
      </c>
      <c r="H10" s="10" t="inlineStr">
        <is>
          <t>Basic after increments; OT = basic÷208×2×hours; absence deduction applied; attendance bonus not paid</t>
        </is>
      </c>
      <c r="I10" s="10" t="inlineStr"/>
      <c r="J10" s="11" t="inlineStr"/>
      <c r="K10" s="11" t="inlineStr"/>
      <c r="L10" s="11" t="inlineStr"/>
      <c r="M10" s="11" t="inlineStr"/>
      <c r="N10" s="11" t="inlineStr"/>
    </row>
    <row r="11">
      <c r="A11" s="10" t="inlineStr">
        <is>
          <t>FIN-01</t>
        </is>
      </c>
      <c r="B11" s="10" t="inlineStr">
        <is>
          <t>Accounting</t>
        </is>
      </c>
      <c r="C11" s="10" t="inlineStr">
        <is>
          <t>Must</t>
        </is>
      </c>
      <c r="D11" s="10" t="inlineStr">
        <is>
          <t>Finance manager, first month-end</t>
        </is>
      </c>
      <c r="E11" s="10" t="inlineStr">
        <is>
          <t>Bank statement has charges not yet booked</t>
        </is>
      </c>
      <c r="F11" s="10" t="inlineStr">
        <is>
          <t>Statement imported</t>
        </is>
      </c>
      <c r="G11" s="10" t="inlineStr">
        <is>
          <t>1. Reconcile
2. Create write-offs for charges
3. Lock period</t>
        </is>
      </c>
      <c r="H11" s="10" t="inlineStr">
        <is>
          <t>Bank balance = statement balance; lock date prevents back-dated entries</t>
        </is>
      </c>
      <c r="I11" s="10" t="inlineStr"/>
      <c r="J11" s="11" t="inlineStr"/>
      <c r="K11" s="11" t="inlineStr"/>
      <c r="L11" s="11" t="inlineStr"/>
      <c r="M11" s="11" t="inlineStr"/>
      <c r="N11" s="11" t="inlineStr"/>
    </row>
    <row r="12">
      <c r="A12" s="10" t="inlineStr">
        <is>
          <t>FIN-02</t>
        </is>
      </c>
      <c r="B12" s="10" t="inlineStr">
        <is>
          <t>Accounting</t>
        </is>
      </c>
      <c r="C12" s="10" t="inlineStr">
        <is>
          <t>Must</t>
        </is>
      </c>
      <c r="D12" s="10" t="inlineStr">
        <is>
          <t>Accounts, quarter end</t>
        </is>
      </c>
      <c r="E12" s="10" t="inlineStr">
        <is>
          <t>Quarterly VAT return + monthly one-third advance deposits (Finance Act 2026)</t>
        </is>
      </c>
      <c r="F12" s="10" t="inlineStr">
        <is>
          <t>Tax report configured</t>
        </is>
      </c>
      <c r="G12" s="10" t="inlineStr">
        <is>
          <t>1. Run tax report for the quarter
2. Compare with advances paid</t>
        </is>
      </c>
      <c r="H12" s="10" t="inlineStr">
        <is>
          <t>Output VAT, input VAT, SD and net payable reconcile with GL; advances offset</t>
        </is>
      </c>
      <c r="I12" s="10" t="inlineStr"/>
      <c r="J12" s="11" t="inlineStr"/>
      <c r="K12" s="11" t="inlineStr"/>
      <c r="L12" s="11" t="inlineStr"/>
      <c r="M12" s="11" t="inlineStr"/>
      <c r="N12" s="11" t="inlineStr"/>
    </row>
    <row r="13">
      <c r="A13" s="10" t="inlineStr">
        <is>
          <t>SEC-01</t>
        </is>
      </c>
      <c r="B13" s="10" t="inlineStr">
        <is>
          <t>Access rights</t>
        </is>
      </c>
      <c r="C13" s="10" t="inlineStr">
        <is>
          <t>Must</t>
        </is>
      </c>
      <c r="D13" s="10" t="inlineStr">
        <is>
          <t>Store keeper</t>
        </is>
      </c>
      <c r="E13" s="10" t="inlineStr">
        <is>
          <t>Tries to see product cost and vendor prices</t>
        </is>
      </c>
      <c r="F13" s="10" t="inlineStr">
        <is>
          <t>Warehouse user group only</t>
        </is>
      </c>
      <c r="G13" s="10" t="inlineStr">
        <is>
          <t>1. Log in as store keeper
2. Open product, PO, valuation report</t>
        </is>
      </c>
      <c r="H13" s="10" t="inlineStr">
        <is>
          <t>Cost fields and valuation menus are not visible</t>
        </is>
      </c>
      <c r="I13" s="10" t="inlineStr"/>
      <c r="J13" s="11" t="inlineStr"/>
      <c r="K13" s="11" t="inlineStr"/>
      <c r="L13" s="11" t="inlineStr"/>
      <c r="M13" s="11" t="inlineStr"/>
      <c r="N13" s="11" t="inlineStr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  <c r="J14" s="11" t="n"/>
      <c r="K14" s="11" t="n"/>
      <c r="L14" s="11" t="n"/>
      <c r="M14" s="11" t="n"/>
      <c r="N14" s="11" t="n"/>
    </row>
    <row r="15">
      <c r="A15" s="10" t="n"/>
      <c r="B15" s="10" t="n"/>
      <c r="C15" s="10" t="n"/>
      <c r="D15" s="10" t="n"/>
      <c r="E15" s="10" t="n"/>
      <c r="F15" s="10" t="n"/>
      <c r="G15" s="10" t="n"/>
      <c r="H15" s="10" t="n"/>
      <c r="I15" s="10" t="n"/>
      <c r="J15" s="11" t="n"/>
      <c r="K15" s="11" t="n"/>
      <c r="L15" s="11" t="n"/>
      <c r="M15" s="11" t="n"/>
      <c r="N15" s="11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1" t="n"/>
      <c r="K16" s="11" t="n"/>
      <c r="L16" s="11" t="n"/>
      <c r="M16" s="11" t="n"/>
      <c r="N16" s="11" t="n"/>
    </row>
    <row r="17">
      <c r="A17" s="10" t="n"/>
      <c r="B17" s="10" t="n"/>
      <c r="C17" s="10" t="n"/>
      <c r="D17" s="10" t="n"/>
      <c r="E17" s="10" t="n"/>
      <c r="F17" s="10" t="n"/>
      <c r="G17" s="10" t="n"/>
      <c r="H17" s="10" t="n"/>
      <c r="I17" s="10" t="n"/>
      <c r="J17" s="11" t="n"/>
      <c r="K17" s="11" t="n"/>
      <c r="L17" s="11" t="n"/>
      <c r="M17" s="11" t="n"/>
      <c r="N17" s="11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1" t="n"/>
      <c r="K18" s="11" t="n"/>
      <c r="L18" s="11" t="n"/>
      <c r="M18" s="11" t="n"/>
      <c r="N18" s="11" t="n"/>
    </row>
    <row r="19">
      <c r="A19" s="10" t="n"/>
      <c r="B19" s="10" t="n"/>
      <c r="C19" s="10" t="n"/>
      <c r="D19" s="10" t="n"/>
      <c r="E19" s="10" t="n"/>
      <c r="F19" s="10" t="n"/>
      <c r="G19" s="10" t="n"/>
      <c r="H19" s="10" t="n"/>
      <c r="I19" s="10" t="n"/>
      <c r="J19" s="11" t="n"/>
      <c r="K19" s="11" t="n"/>
      <c r="L19" s="11" t="n"/>
      <c r="M19" s="11" t="n"/>
      <c r="N19" s="11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  <c r="J20" s="11" t="n"/>
      <c r="K20" s="11" t="n"/>
      <c r="L20" s="11" t="n"/>
      <c r="M20" s="11" t="n"/>
      <c r="N20" s="11" t="n"/>
    </row>
    <row r="2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1" t="n"/>
      <c r="K21" s="11" t="n"/>
      <c r="L21" s="11" t="n"/>
      <c r="M21" s="11" t="n"/>
      <c r="N21" s="11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1" t="n"/>
      <c r="K22" s="11" t="n"/>
      <c r="L22" s="11" t="n"/>
      <c r="M22" s="11" t="n"/>
      <c r="N22" s="11" t="n"/>
    </row>
    <row r="23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1" t="n"/>
      <c r="K23" s="11" t="n"/>
      <c r="L23" s="11" t="n"/>
      <c r="M23" s="11" t="n"/>
      <c r="N23" s="11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1" t="n"/>
      <c r="K24" s="11" t="n"/>
      <c r="L24" s="11" t="n"/>
      <c r="M24" s="11" t="n"/>
      <c r="N24" s="11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1" t="n"/>
      <c r="K25" s="11" t="n"/>
      <c r="L25" s="11" t="n"/>
      <c r="M25" s="11" t="n"/>
      <c r="N25" s="11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1" t="n"/>
      <c r="K26" s="11" t="n"/>
      <c r="L26" s="11" t="n"/>
      <c r="M26" s="11" t="n"/>
      <c r="N26" s="11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1" t="n"/>
      <c r="K27" s="11" t="n"/>
      <c r="L27" s="11" t="n"/>
      <c r="M27" s="11" t="n"/>
      <c r="N27" s="11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1" t="n"/>
      <c r="K28" s="11" t="n"/>
      <c r="L28" s="11" t="n"/>
      <c r="M28" s="11" t="n"/>
      <c r="N28" s="11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0" t="n"/>
      <c r="J29" s="11" t="n"/>
      <c r="K29" s="11" t="n"/>
      <c r="L29" s="11" t="n"/>
      <c r="M29" s="11" t="n"/>
      <c r="N29" s="11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1" t="n"/>
      <c r="K30" s="11" t="n"/>
      <c r="L30" s="11" t="n"/>
      <c r="M30" s="11" t="n"/>
      <c r="N30" s="11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1" t="n"/>
      <c r="K31" s="11" t="n"/>
      <c r="L31" s="11" t="n"/>
      <c r="M31" s="11" t="n"/>
      <c r="N31" s="11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  <c r="J32" s="11" t="n"/>
      <c r="K32" s="11" t="n"/>
      <c r="L32" s="11" t="n"/>
      <c r="M32" s="11" t="n"/>
      <c r="N32" s="11" t="n"/>
    </row>
    <row r="33">
      <c r="A33" s="10" t="n"/>
      <c r="B33" s="10" t="n"/>
      <c r="C33" s="10" t="n"/>
      <c r="D33" s="10" t="n"/>
      <c r="E33" s="10" t="n"/>
      <c r="F33" s="10" t="n"/>
      <c r="G33" s="10" t="n"/>
      <c r="H33" s="10" t="n"/>
      <c r="I33" s="10" t="n"/>
      <c r="J33" s="11" t="n"/>
      <c r="K33" s="11" t="n"/>
      <c r="L33" s="11" t="n"/>
      <c r="M33" s="11" t="n"/>
      <c r="N33" s="11" t="n"/>
    </row>
    <row r="34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1" t="n"/>
      <c r="K34" s="11" t="n"/>
      <c r="L34" s="11" t="n"/>
      <c r="M34" s="11" t="n"/>
      <c r="N34" s="11" t="n"/>
    </row>
    <row r="35">
      <c r="A35" s="10" t="n"/>
      <c r="B35" s="10" t="n"/>
      <c r="C35" s="10" t="n"/>
      <c r="D35" s="10" t="n"/>
      <c r="E35" s="10" t="n"/>
      <c r="F35" s="10" t="n"/>
      <c r="G35" s="10" t="n"/>
      <c r="H35" s="10" t="n"/>
      <c r="I35" s="10" t="n"/>
      <c r="J35" s="11" t="n"/>
      <c r="K35" s="11" t="n"/>
      <c r="L35" s="11" t="n"/>
      <c r="M35" s="11" t="n"/>
      <c r="N35" s="11" t="n"/>
    </row>
    <row r="36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  <c r="J36" s="11" t="n"/>
      <c r="K36" s="11" t="n"/>
      <c r="L36" s="11" t="n"/>
      <c r="M36" s="11" t="n"/>
      <c r="N36" s="11" t="n"/>
    </row>
    <row r="37">
      <c r="A37" s="10" t="n"/>
      <c r="B37" s="10" t="n"/>
      <c r="C37" s="10" t="n"/>
      <c r="D37" s="10" t="n"/>
      <c r="E37" s="10" t="n"/>
      <c r="F37" s="10" t="n"/>
      <c r="G37" s="10" t="n"/>
      <c r="H37" s="10" t="n"/>
      <c r="I37" s="10" t="n"/>
      <c r="J37" s="11" t="n"/>
      <c r="K37" s="11" t="n"/>
      <c r="L37" s="11" t="n"/>
      <c r="M37" s="11" t="n"/>
      <c r="N37" s="11" t="n"/>
    </row>
    <row r="38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1" t="n"/>
      <c r="K38" s="11" t="n"/>
      <c r="L38" s="11" t="n"/>
      <c r="M38" s="11" t="n"/>
      <c r="N38" s="11" t="n"/>
    </row>
    <row r="39">
      <c r="A39" s="10" t="n"/>
      <c r="B39" s="10" t="n"/>
      <c r="C39" s="10" t="n"/>
      <c r="D39" s="10" t="n"/>
      <c r="E39" s="10" t="n"/>
      <c r="F39" s="10" t="n"/>
      <c r="G39" s="10" t="n"/>
      <c r="H39" s="10" t="n"/>
      <c r="I39" s="10" t="n"/>
      <c r="J39" s="11" t="n"/>
      <c r="K39" s="11" t="n"/>
      <c r="L39" s="11" t="n"/>
      <c r="M39" s="11" t="n"/>
      <c r="N39" s="11" t="n"/>
    </row>
    <row r="40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1" t="n"/>
      <c r="K40" s="11" t="n"/>
      <c r="L40" s="11" t="n"/>
      <c r="M40" s="11" t="n"/>
      <c r="N40" s="11" t="n"/>
    </row>
    <row r="41">
      <c r="A41" s="10" t="n"/>
      <c r="B41" s="10" t="n"/>
      <c r="C41" s="10" t="n"/>
      <c r="D41" s="10" t="n"/>
      <c r="E41" s="10" t="n"/>
      <c r="F41" s="10" t="n"/>
      <c r="G41" s="10" t="n"/>
      <c r="H41" s="10" t="n"/>
      <c r="I41" s="10" t="n"/>
      <c r="J41" s="11" t="n"/>
      <c r="K41" s="11" t="n"/>
      <c r="L41" s="11" t="n"/>
      <c r="M41" s="11" t="n"/>
      <c r="N41" s="11" t="n"/>
    </row>
  </sheetData>
  <conditionalFormatting sqref="K2:K41">
    <cfRule type="cellIs" priority="1" operator="equal" dxfId="0">
      <formula>"Done"</formula>
    </cfRule>
    <cfRule type="cellIs" priority="2" operator="equal" dxfId="0">
      <formula>"Pass"</formula>
    </cfRule>
    <cfRule type="cellIs" priority="3" operator="equal" dxfId="0">
      <formula>"Resolved"</formula>
    </cfRule>
    <cfRule type="cellIs" priority="4" operator="equal" dxfId="1">
      <formula>"Blocked"</formula>
    </cfRule>
    <cfRule type="cellIs" priority="5" operator="equal" dxfId="1">
      <formula>"Fail"</formula>
    </cfRule>
    <cfRule type="cellIs" priority="6" operator="equal" dxfId="2">
      <formula>"In progress"</formula>
    </cfRule>
  </conditionalFormatting>
  <dataValidations count="2">
    <dataValidation sqref="C2:C41" showDropDown="0" showInputMessage="0" showErrorMessage="0" allowBlank="1" type="list">
      <formula1>"Must,Should,Could"</formula1>
    </dataValidation>
    <dataValidation sqref="K2:K41" showDropDown="0" showInputMessage="0" showErrorMessage="0" allowBlank="1" type="list">
      <formula1>"Not started,Pass,Fail,Blocked,Retest"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  <col width="13" customWidth="1" min="4" max="4"/>
    <col width="9" customWidth="1" min="5" max="5"/>
    <col width="45" customWidth="1" min="6" max="6"/>
    <col width="40" customWidth="1" min="7" max="7"/>
    <col width="14" customWidth="1" min="8" max="8"/>
    <col width="14" customWidth="1" min="9" max="9"/>
    <col width="12" customWidth="1" min="10" max="10"/>
    <col width="12" customWidth="1" min="11" max="11"/>
    <col width="12" customWidth="1" min="12" max="12"/>
  </cols>
  <sheetData>
    <row r="1" ht="32" customHeight="1">
      <c r="A1" s="9" t="inlineStr">
        <is>
          <t>Defect ID</t>
        </is>
      </c>
      <c r="B1" s="9" t="inlineStr">
        <is>
          <t>Case ID</t>
        </is>
      </c>
      <c r="C1" s="9" t="inlineStr">
        <is>
          <t>Date</t>
        </is>
      </c>
      <c r="D1" s="9" t="inlineStr">
        <is>
          <t>Module</t>
        </is>
      </c>
      <c r="E1" s="9" t="inlineStr">
        <is>
          <t>Severity</t>
        </is>
      </c>
      <c r="F1" s="9" t="inlineStr">
        <is>
          <t>Description</t>
        </is>
      </c>
      <c r="G1" s="9" t="inlineStr">
        <is>
          <t>Steps to reproduce</t>
        </is>
      </c>
      <c r="H1" s="9" t="inlineStr">
        <is>
          <t>Reported by</t>
        </is>
      </c>
      <c r="I1" s="9" t="inlineStr">
        <is>
          <t>Assigned to</t>
        </is>
      </c>
      <c r="J1" s="9" t="inlineStr">
        <is>
          <t>Status</t>
        </is>
      </c>
      <c r="K1" s="9" t="inlineStr">
        <is>
          <t>Fixed in</t>
        </is>
      </c>
      <c r="L1" s="9" t="inlineStr">
        <is>
          <t>Retest result</t>
        </is>
      </c>
    </row>
    <row r="2">
      <c r="A2" s="11" t="inlineStr">
        <is>
          <t>D-001</t>
        </is>
      </c>
      <c r="B2" s="11" t="inlineStr"/>
      <c r="C2" s="11" t="inlineStr"/>
      <c r="D2" s="11" t="inlineStr"/>
      <c r="E2" s="11" t="inlineStr"/>
      <c r="F2" s="11" t="inlineStr"/>
      <c r="G2" s="11" t="inlineStr"/>
      <c r="H2" s="11" t="inlineStr"/>
      <c r="I2" s="11" t="inlineStr"/>
      <c r="J2" s="11" t="inlineStr"/>
      <c r="K2" s="11" t="inlineStr"/>
      <c r="L2" s="11" t="inlineStr"/>
    </row>
    <row r="3">
      <c r="A3" s="11" t="n"/>
      <c r="B3" s="11" t="n"/>
      <c r="C3" s="11" t="n"/>
      <c r="D3" s="11" t="n"/>
      <c r="E3" s="11" t="n"/>
      <c r="F3" s="11" t="n"/>
      <c r="G3" s="11" t="n"/>
      <c r="H3" s="11" t="n"/>
      <c r="I3" s="11" t="n"/>
      <c r="J3" s="11" t="n"/>
      <c r="K3" s="11" t="n"/>
      <c r="L3" s="11" t="n"/>
    </row>
    <row r="4">
      <c r="A4" s="11" t="n"/>
      <c r="B4" s="11" t="n"/>
      <c r="C4" s="11" t="n"/>
      <c r="D4" s="11" t="n"/>
      <c r="E4" s="11" t="n"/>
      <c r="F4" s="11" t="n"/>
      <c r="G4" s="11" t="n"/>
      <c r="H4" s="11" t="n"/>
      <c r="I4" s="11" t="n"/>
      <c r="J4" s="11" t="n"/>
      <c r="K4" s="11" t="n"/>
      <c r="L4" s="11" t="n"/>
    </row>
    <row r="5">
      <c r="A5" s="11" t="n"/>
      <c r="B5" s="11" t="n"/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  <c r="I6" s="11" t="n"/>
      <c r="J6" s="11" t="n"/>
      <c r="K6" s="11" t="n"/>
      <c r="L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  <c r="L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1" t="n"/>
      <c r="L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11" t="n"/>
      <c r="L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  <c r="I39" s="11" t="n"/>
      <c r="J39" s="11" t="n"/>
      <c r="K39" s="11" t="n"/>
      <c r="L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1" t="n"/>
      <c r="L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  <c r="I41" s="11" t="n"/>
      <c r="J41" s="11" t="n"/>
      <c r="K41" s="11" t="n"/>
      <c r="L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1" t="n"/>
      <c r="L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  <c r="I43" s="11" t="n"/>
      <c r="J43" s="11" t="n"/>
      <c r="K43" s="11" t="n"/>
      <c r="L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  <c r="I44" s="11" t="n"/>
      <c r="J44" s="11" t="n"/>
      <c r="K44" s="11" t="n"/>
      <c r="L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  <c r="I45" s="11" t="n"/>
      <c r="J45" s="11" t="n"/>
      <c r="K45" s="11" t="n"/>
      <c r="L45" s="11" t="n"/>
    </row>
    <row r="46">
      <c r="A46" s="11" t="n"/>
      <c r="B46" s="11" t="n"/>
      <c r="C46" s="11" t="n"/>
      <c r="D46" s="11" t="n"/>
      <c r="E46" s="11" t="n"/>
      <c r="F46" s="11" t="n"/>
      <c r="G46" s="11" t="n"/>
      <c r="H46" s="11" t="n"/>
      <c r="I46" s="11" t="n"/>
      <c r="J46" s="11" t="n"/>
      <c r="K46" s="11" t="n"/>
      <c r="L46" s="11" t="n"/>
    </row>
    <row r="47">
      <c r="A47" s="11" t="n"/>
      <c r="B47" s="11" t="n"/>
      <c r="C47" s="11" t="n"/>
      <c r="D47" s="11" t="n"/>
      <c r="E47" s="11" t="n"/>
      <c r="F47" s="11" t="n"/>
      <c r="G47" s="11" t="n"/>
      <c r="H47" s="11" t="n"/>
      <c r="I47" s="11" t="n"/>
      <c r="J47" s="11" t="n"/>
      <c r="K47" s="11" t="n"/>
      <c r="L47" s="11" t="n"/>
    </row>
    <row r="48">
      <c r="A48" s="11" t="n"/>
      <c r="B48" s="11" t="n"/>
      <c r="C48" s="11" t="n"/>
      <c r="D48" s="11" t="n"/>
      <c r="E48" s="11" t="n"/>
      <c r="F48" s="11" t="n"/>
      <c r="G48" s="11" t="n"/>
      <c r="H48" s="11" t="n"/>
      <c r="I48" s="11" t="n"/>
      <c r="J48" s="11" t="n"/>
      <c r="K48" s="11" t="n"/>
      <c r="L48" s="11" t="n"/>
    </row>
    <row r="49">
      <c r="A49" s="11" t="n"/>
      <c r="B49" s="11" t="n"/>
      <c r="C49" s="11" t="n"/>
      <c r="D49" s="11" t="n"/>
      <c r="E49" s="11" t="n"/>
      <c r="F49" s="11" t="n"/>
      <c r="G49" s="11" t="n"/>
      <c r="H49" s="11" t="n"/>
      <c r="I49" s="11" t="n"/>
      <c r="J49" s="11" t="n"/>
      <c r="K49" s="11" t="n"/>
      <c r="L49" s="11" t="n"/>
    </row>
    <row r="50">
      <c r="A50" s="11" t="n"/>
      <c r="B50" s="11" t="n"/>
      <c r="C50" s="11" t="n"/>
      <c r="D50" s="11" t="n"/>
      <c r="E50" s="11" t="n"/>
      <c r="F50" s="11" t="n"/>
      <c r="G50" s="11" t="n"/>
      <c r="H50" s="11" t="n"/>
      <c r="I50" s="11" t="n"/>
      <c r="J50" s="11" t="n"/>
      <c r="K50" s="11" t="n"/>
      <c r="L50" s="11" t="n"/>
    </row>
    <row r="51">
      <c r="A51" s="11" t="n"/>
      <c r="B51" s="11" t="n"/>
      <c r="C51" s="11" t="n"/>
      <c r="D51" s="11" t="n"/>
      <c r="E51" s="11" t="n"/>
      <c r="F51" s="11" t="n"/>
      <c r="G51" s="11" t="n"/>
      <c r="H51" s="11" t="n"/>
      <c r="I51" s="11" t="n"/>
      <c r="J51" s="11" t="n"/>
      <c r="K51" s="11" t="n"/>
      <c r="L51" s="11" t="n"/>
    </row>
  </sheetData>
  <conditionalFormatting sqref="J2:J51">
    <cfRule type="cellIs" priority="1" operator="equal" dxfId="0">
      <formula>"Done"</formula>
    </cfRule>
    <cfRule type="cellIs" priority="2" operator="equal" dxfId="0">
      <formula>"Pass"</formula>
    </cfRule>
    <cfRule type="cellIs" priority="3" operator="equal" dxfId="0">
      <formula>"Resolved"</formula>
    </cfRule>
    <cfRule type="cellIs" priority="4" operator="equal" dxfId="1">
      <formula>"Blocked"</formula>
    </cfRule>
    <cfRule type="cellIs" priority="5" operator="equal" dxfId="1">
      <formula>"Fail"</formula>
    </cfRule>
    <cfRule type="cellIs" priority="6" operator="equal" dxfId="2">
      <formula>"In progress"</formula>
    </cfRule>
  </conditionalFormatting>
  <dataValidations count="3">
    <dataValidation sqref="E2:E51" showDropDown="0" showInputMessage="0" showErrorMessage="0" allowBlank="1" type="list">
      <formula1>"S1 Critical,S2 High,S3 Medium,S4 Low"</formula1>
    </dataValidation>
    <dataValidation sqref="J2:J51" showDropDown="0" showInputMessage="0" showErrorMessage="0" allowBlank="1" type="list">
      <formula1>"Open,In progress,Resolved,Closed,Rejected"</formula1>
    </dataValidation>
    <dataValidation sqref="L2:L51" showDropDown="0" showInputMessage="0" showErrorMessage="0" allowBlank="1" type="list">
      <formula1>"Pass,Fail"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0" customWidth="1" min="2" max="2"/>
  </cols>
  <sheetData>
    <row r="1" ht="32" customHeight="1">
      <c r="A1" s="9" t="inlineStr">
        <is>
          <t>Measure</t>
        </is>
      </c>
      <c r="B1" s="9" t="inlineStr">
        <is>
          <t>Value</t>
        </is>
      </c>
    </row>
    <row r="2">
      <c r="A2" s="10" t="inlineStr">
        <is>
          <t>Total cases</t>
        </is>
      </c>
      <c r="B2" s="10">
        <f>COUNTA('Test cases'!A2:A41)</f>
        <v/>
      </c>
    </row>
    <row r="3">
      <c r="A3" s="10" t="inlineStr">
        <is>
          <t>Passed</t>
        </is>
      </c>
      <c r="B3" s="10">
        <f>COUNTIF('Test cases'!K2:K41,"Pass")</f>
        <v/>
      </c>
    </row>
    <row r="4">
      <c r="A4" s="10" t="inlineStr">
        <is>
          <t>Failed</t>
        </is>
      </c>
      <c r="B4" s="10">
        <f>COUNTIF('Test cases'!K2:K41,"Fail")</f>
        <v/>
      </c>
    </row>
    <row r="5">
      <c r="A5" s="10" t="inlineStr">
        <is>
          <t>Blocked</t>
        </is>
      </c>
      <c r="B5" s="10">
        <f>COUNTIF('Test cases'!K2:K41,"Blocked")</f>
        <v/>
      </c>
    </row>
    <row r="6">
      <c r="A6" s="10" t="inlineStr">
        <is>
          <t>Not started</t>
        </is>
      </c>
      <c r="B6" s="10">
        <f>B2-B3-B4-B5</f>
        <v/>
      </c>
    </row>
    <row r="7">
      <c r="A7" s="10" t="inlineStr">
        <is>
          <t>Pass rate</t>
        </is>
      </c>
      <c r="B7" s="12">
        <f>IF(B2=0,0,B3/B2)</f>
        <v/>
      </c>
    </row>
    <row r="8">
      <c r="A8" s="10" t="inlineStr">
        <is>
          <t>Must cases not yet passed</t>
        </is>
      </c>
      <c r="B8" s="10">
        <f>COUNTIFS('Test cases'!C2:C41,"Must",'Test cases'!K2:K41,"&lt;&gt;Pass")</f>
        <v/>
      </c>
    </row>
    <row r="9">
      <c r="A9" s="10" t="inlineStr">
        <is>
          <t>Open S1 defects</t>
        </is>
      </c>
      <c r="B9" s="10">
        <f>COUNTIFS(Defects!E2:E51,"S1 Critical",Defects!J2:J51,"&lt;&gt;Closed",Defects!J2:J51,"&lt;&gt;Resolved")</f>
        <v/>
      </c>
    </row>
    <row r="10">
      <c r="A10" s="10" t="inlineStr">
        <is>
          <t>Open S2 defects</t>
        </is>
      </c>
      <c r="B10" s="10">
        <f>COUNTIFS(Defects!E2:E51,"S2 High",Defects!J2:J51,"&lt;&gt;Closed",Defects!J2:J51,"&lt;&gt;Resolved")</f>
        <v/>
      </c>
    </row>
    <row r="11">
      <c r="A11" s="10" t="inlineStr">
        <is>
          <t>UAT exit criteria met?</t>
        </is>
      </c>
      <c r="B11" s="10">
        <f>IF(AND(B8=0,B9=0,B10=0),"YES — ready for sign-off","NO")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2026-09-24T20:38:23Z</dcterms:created>
  <dcterms:modified xmlns:dcterms="http://purl.org/dc/terms/" xmlns:xsi="http://www.w3.org/2001/XMLSchema-instance" xsi:type="dcterms:W3CDTF">2026-09-24T20:38:23Z</dcterms:modified>
</cp:coreProperties>
</file>